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677BA610-1C52-4328-930D-9CD4962FFF07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Eylül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7" l="1"/>
  <c r="F7" i="37"/>
  <c r="L6" i="37" l="1"/>
  <c r="F6" i="37"/>
  <c r="J11" i="37" l="1"/>
  <c r="L10" i="37" l="1"/>
  <c r="L9" i="37"/>
  <c r="L8" i="37"/>
  <c r="L5" i="37" l="1"/>
  <c r="L4" i="37"/>
  <c r="F9" i="37" l="1"/>
  <c r="F8" i="37" l="1"/>
  <c r="F5" i="37"/>
  <c r="F10" i="37" l="1"/>
  <c r="K11" i="37" l="1"/>
  <c r="I11" i="37"/>
  <c r="H11" i="37"/>
  <c r="G11" i="37"/>
  <c r="E11" i="37"/>
  <c r="F4" i="37"/>
  <c r="M7" i="37" l="1"/>
  <c r="M6" i="37"/>
  <c r="L11" i="37"/>
  <c r="M8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<sst xmlns="http://schemas.openxmlformats.org/spreadsheetml/2006/main" count="28" uniqueCount="26">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</sst>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topLeftCell="B1" zoomScale="70" zoomScaleNormal="70" workbookViewId="0">
      <selection activeCell="D23" sqref="D23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257</v>
      </c>
      <c r="F4" s="12">
        <f t="shared" ref="F4:F11" si="0">(E4/$E$12)*1000</f>
        <v>2.3718771053870222</v>
      </c>
      <c r="G4" s="6">
        <v>159</v>
      </c>
      <c r="H4" s="6">
        <v>78</v>
      </c>
      <c r="I4" s="6">
        <v>0</v>
      </c>
      <c r="J4" s="6">
        <v>20</v>
      </c>
      <c r="K4" s="6">
        <v>0</v>
      </c>
      <c r="L4" s="13">
        <f>32/E4</f>
        <v>0.1245136186770428</v>
      </c>
      <c r="M4" s="12">
        <f t="shared" ref="M4:M11" si="1">IF($E$11=0,0,100*E4/E$11)</f>
        <v>40.729001584786054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87</v>
      </c>
      <c r="F5" s="12">
        <f t="shared" si="0"/>
        <v>0.80293116018938093</v>
      </c>
      <c r="G5" s="6">
        <v>52</v>
      </c>
      <c r="H5" s="6">
        <v>26</v>
      </c>
      <c r="I5" s="6">
        <v>3</v>
      </c>
      <c r="J5" s="6">
        <v>6</v>
      </c>
      <c r="K5" s="6">
        <v>0</v>
      </c>
      <c r="L5" s="13">
        <f>155/E5</f>
        <v>1.7816091954022988</v>
      </c>
      <c r="M5" s="12">
        <f t="shared" si="1"/>
        <v>13.787638668779715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9</v>
      </c>
      <c r="F6" s="12">
        <f t="shared" si="0"/>
        <v>8.3061844157522172E-2</v>
      </c>
      <c r="G6" s="6">
        <v>4</v>
      </c>
      <c r="H6" s="6">
        <v>4</v>
      </c>
      <c r="I6" s="6">
        <v>0</v>
      </c>
      <c r="J6" s="6">
        <v>1</v>
      </c>
      <c r="K6" s="6">
        <v>0</v>
      </c>
      <c r="L6" s="13">
        <f>155/E6</f>
        <v>17.222222222222221</v>
      </c>
      <c r="M6" s="12">
        <f t="shared" si="1"/>
        <v>1.4263074484944533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28</v>
      </c>
      <c r="F7" s="12">
        <f t="shared" si="0"/>
        <v>0.25841462626784678</v>
      </c>
      <c r="G7" s="6">
        <v>26</v>
      </c>
      <c r="H7" s="6">
        <v>2</v>
      </c>
      <c r="I7" s="6">
        <v>0</v>
      </c>
      <c r="J7" s="6">
        <v>0</v>
      </c>
      <c r="K7" s="6">
        <v>0</v>
      </c>
      <c r="L7" s="13">
        <f>155/E7</f>
        <v>5.5357142857142856</v>
      </c>
      <c r="M7" s="12">
        <f t="shared" si="1"/>
        <v>4.4374009508716323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18</v>
      </c>
      <c r="F8" s="12">
        <f t="shared" si="0"/>
        <v>0.16612368831504434</v>
      </c>
      <c r="G8" s="6">
        <v>18</v>
      </c>
      <c r="H8" s="6">
        <v>0</v>
      </c>
      <c r="I8" s="6">
        <v>0</v>
      </c>
      <c r="J8" s="6">
        <v>0</v>
      </c>
      <c r="K8" s="6">
        <v>0</v>
      </c>
      <c r="L8" s="13">
        <f>2/E8</f>
        <v>0.1111111111111111</v>
      </c>
      <c r="M8" s="12">
        <f t="shared" si="1"/>
        <v>2.8526148969889067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148</v>
      </c>
      <c r="F9" s="12">
        <f t="shared" si="0"/>
        <v>1.3659058817014758</v>
      </c>
      <c r="G9" s="6">
        <v>101</v>
      </c>
      <c r="H9" s="6">
        <v>34</v>
      </c>
      <c r="I9" s="6">
        <v>0</v>
      </c>
      <c r="J9" s="6">
        <v>13</v>
      </c>
      <c r="K9" s="6">
        <v>0</v>
      </c>
      <c r="L9" s="13">
        <f>84/E9</f>
        <v>0.56756756756756754</v>
      </c>
      <c r="M9" s="12">
        <f t="shared" si="1"/>
        <v>23.454833597464344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84</v>
      </c>
      <c r="F10" s="12">
        <f t="shared" si="0"/>
        <v>0.77524387880354029</v>
      </c>
      <c r="G10" s="6">
        <v>33</v>
      </c>
      <c r="H10" s="6">
        <v>40</v>
      </c>
      <c r="I10" s="6">
        <v>8</v>
      </c>
      <c r="J10" s="6">
        <v>3</v>
      </c>
      <c r="K10" s="6">
        <v>0</v>
      </c>
      <c r="L10" s="13">
        <f>3/E10</f>
        <v>3.5714285714285712E-2</v>
      </c>
      <c r="M10" s="12">
        <f t="shared" si="1"/>
        <v>13.312202852614897</v>
      </c>
    </row>
    <row r="11" spans="2:13" ht="15" customHeight="1" x14ac:dyDescent="0.35">
      <c r="B11" s="4"/>
      <c r="C11" s="5"/>
      <c r="D11" s="5" t="s">
        <v>12</v>
      </c>
      <c r="E11" s="11">
        <f>SUM(E4:E10)</f>
        <v>631</v>
      </c>
      <c r="F11" s="12">
        <f t="shared" si="0"/>
        <v>5.8235581848218327</v>
      </c>
      <c r="G11" s="11">
        <f>SUM(G4:G10)</f>
        <v>393</v>
      </c>
      <c r="H11" s="11">
        <f>SUM(H4:H10)</f>
        <v>184</v>
      </c>
      <c r="I11" s="11">
        <f>SUM(I4:I10)</f>
        <v>11</v>
      </c>
      <c r="J11" s="11">
        <f>SUM(J4:J10)</f>
        <v>43</v>
      </c>
      <c r="K11" s="11">
        <f>SUM(K4:K10)</f>
        <v>0</v>
      </c>
      <c r="L11" s="13">
        <f>2/E11</f>
        <v>3.1695721077654518E-3</v>
      </c>
      <c r="M11" s="12">
        <f t="shared" si="1"/>
        <v>100</v>
      </c>
    </row>
    <row r="12" spans="2:13" ht="15" customHeight="1" x14ac:dyDescent="0.35">
      <c r="C12" s="1"/>
      <c r="D12" s="5" t="s">
        <v>13</v>
      </c>
      <c r="E12" s="17">
        <v>108353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1 E4:F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  <ignoredError sqref="L7:L8 L4:L6 L9:L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2025-11-03T08:22:48Z</dcterms:modified>
</cp:coreProperties>
</file>