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48F7218F-7197-4EF9-8229-07A3F9F517ED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Ağustos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7" i="37" l="1"/>
  <c r="M6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<sst xmlns="http://schemas.openxmlformats.org/spreadsheetml/2006/main" count="28" uniqueCount="26">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</sst>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D24" sqref="D24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594</v>
      </c>
      <c r="F4" s="12">
        <f>(E4/$E$12)*1000</f>
        <v>5.8411674468001413</v>
      </c>
      <c r="G4" s="6">
        <v>262</v>
      </c>
      <c r="H4" s="6">
        <v>280</v>
      </c>
      <c r="I4" s="6">
        <v>1</v>
      </c>
      <c r="J4" s="6">
        <v>51</v>
      </c>
      <c r="K4" s="6">
        <v>0</v>
      </c>
      <c r="L4" s="13">
        <f>32/E4</f>
        <v>5.387205387205387E-2</v>
      </c>
      <c r="M4" s="12">
        <f>IF($E$11=0,0,100*E4/E$11)</f>
        <v>67.194570135746602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92</v>
      </c>
      <c r="F5" s="12">
        <f>(E5/$E$12)*1000</f>
        <v>0.90469260118790074</v>
      </c>
      <c r="G5" s="6">
        <v>34</v>
      </c>
      <c r="H5" s="6">
        <v>47</v>
      </c>
      <c r="I5" s="6">
        <v>5</v>
      </c>
      <c r="J5" s="6">
        <v>6</v>
      </c>
      <c r="K5" s="6">
        <v>0</v>
      </c>
      <c r="L5" s="13">
        <f>155/E5</f>
        <v>1.6847826086956521</v>
      </c>
      <c r="M5" s="12">
        <f>IF($E$11=0,0,100*E5/E$11)</f>
        <v>10.407239819004525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16</v>
      </c>
      <c r="F6" s="12">
        <f>(E6/$E$12)*1000</f>
        <v>0.15733784368485229</v>
      </c>
      <c r="G6" s="6">
        <v>11</v>
      </c>
      <c r="H6" s="6">
        <v>4</v>
      </c>
      <c r="I6" s="6">
        <v>0</v>
      </c>
      <c r="J6" s="6">
        <v>1</v>
      </c>
      <c r="K6" s="6">
        <v>0</v>
      </c>
      <c r="L6" s="13">
        <f>155/E6</f>
        <v>9.6875</v>
      </c>
      <c r="M6" s="12">
        <f>IF($E$11=0,0,100*E6/E$11)</f>
        <v>1.8099547511312217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1</v>
      </c>
      <c r="F7" s="12">
        <f>(E7/$E$12)*1000</f>
        <v>9.8336152303032682E-3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155/E7</f>
        <v>155</v>
      </c>
      <c r="M7" s="12">
        <f>IF($E$11=0,0,100*E7/E$11)</f>
        <v>0.11312217194570136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11</v>
      </c>
      <c r="F8" s="12">
        <f>(E8/$E$12)*1000</f>
        <v>0.10816976753333596</v>
      </c>
      <c r="G8" s="6">
        <v>8</v>
      </c>
      <c r="H8" s="6">
        <v>3</v>
      </c>
      <c r="I8" s="6">
        <v>0</v>
      </c>
      <c r="J8" s="6">
        <v>0</v>
      </c>
      <c r="K8" s="6">
        <v>0</v>
      </c>
      <c r="L8" s="13">
        <f>2/E8</f>
        <v>0.18181818181818182</v>
      </c>
      <c r="M8" s="12">
        <f>IF($E$11=0,0,100*E8/E$11)</f>
        <v>1.244343891402715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115</v>
      </c>
      <c r="F9" s="12">
        <f>(E9/$E$12)*1000</f>
        <v>1.1308657514848759</v>
      </c>
      <c r="G9" s="6">
        <v>62</v>
      </c>
      <c r="H9" s="6">
        <v>40</v>
      </c>
      <c r="I9" s="6">
        <v>0</v>
      </c>
      <c r="J9" s="6">
        <v>13</v>
      </c>
      <c r="K9" s="6">
        <v>0</v>
      </c>
      <c r="L9" s="13">
        <f>84/E9</f>
        <v>0.73043478260869565</v>
      </c>
      <c r="M9" s="12">
        <f>IF($E$11=0,0,100*E9/E$11)</f>
        <v>13.009049773755656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55</v>
      </c>
      <c r="F10" s="12">
        <f>(E10/$E$12)*1000</f>
        <v>0.54084883766667979</v>
      </c>
      <c r="G10" s="6">
        <v>26</v>
      </c>
      <c r="H10" s="6">
        <v>27</v>
      </c>
      <c r="I10" s="6">
        <v>1</v>
      </c>
      <c r="J10" s="6">
        <v>1</v>
      </c>
      <c r="K10" s="6">
        <v>0</v>
      </c>
      <c r="L10" s="13">
        <f>3/E10</f>
        <v>5.4545454545454543E-2</v>
      </c>
      <c r="M10" s="12">
        <f>IF($E$11=0,0,100*E10/E$11)</f>
        <v>6.2217194570135748</v>
      </c>
    </row>
    <row r="11" spans="2:13" ht="15" customHeight="1" x14ac:dyDescent="0.35">
      <c r="B11" s="4"/>
      <c r="C11" s="5"/>
      <c r="D11" s="5" t="s">
        <v>12</v>
      </c>
      <c r="E11" s="11">
        <f>SUM(E4:E10)</f>
        <v>884</v>
      </c>
      <c r="F11" s="12">
        <f>(E11/$E$12)*1000</f>
        <v>8.6929158635880892</v>
      </c>
      <c r="G11" s="11">
        <f>SUM(G4:G10)</f>
        <v>403</v>
      </c>
      <c r="H11" s="11">
        <f>SUM(H4:H10)</f>
        <v>402</v>
      </c>
      <c r="I11" s="11">
        <f>SUM(I4:I10)</f>
        <v>7</v>
      </c>
      <c r="J11" s="11">
        <f>SUM(J4:J10)</f>
        <v>72</v>
      </c>
      <c r="K11" s="11">
        <f>SUM(K4:K10)</f>
        <v>0</v>
      </c>
      <c r="L11" s="13">
        <f>2/E11</f>
        <v>2.2624434389140274E-3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17">
        <v>101692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2025-10-02T07:10:55Z</dcterms:modified>
</cp:coreProperties>
</file>