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4E38EC20-450D-4603-A3E1-8F63D50EBC2D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Mayıs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7" l="1"/>
  <c r="F7" i="37"/>
  <c r="L6" i="37" l="1"/>
  <c r="F6" i="37"/>
  <c r="J11" i="37" l="1"/>
  <c r="L10" i="37" l="1"/>
  <c r="L9" i="37"/>
  <c r="L8" i="37"/>
  <c r="L5" i="37" l="1"/>
  <c r="L4" i="37"/>
  <c r="F9" i="37" l="1"/>
  <c r="F8" i="37" l="1"/>
  <c r="F5" i="37"/>
  <c r="F10" i="37" l="1"/>
  <c r="K11" i="37" l="1"/>
  <c r="I11" i="37"/>
  <c r="H11" i="37"/>
  <c r="G11" i="37"/>
  <c r="E11" i="37"/>
  <c r="F4" i="37"/>
  <c r="M6" i="37" l="1"/>
  <c r="M7" i="37"/>
  <c r="L11" i="37"/>
  <c r="M8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<sst xmlns="http://schemas.openxmlformats.org/spreadsheetml/2006/main" count="28" uniqueCount="26">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</sst>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topLeftCell="B1" zoomScale="70" zoomScaleNormal="70" workbookViewId="0">
      <selection activeCell="C23" sqref="C23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5" x14ac:dyDescent="0.35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252</v>
      </c>
      <c r="F4" s="12">
        <f t="shared" ref="F4:F11" si="0">(E4/$E$12)*1000</f>
        <v>3.1813763239954049</v>
      </c>
      <c r="G4" s="6">
        <v>157</v>
      </c>
      <c r="H4" s="6">
        <v>68</v>
      </c>
      <c r="I4" s="6">
        <v>0</v>
      </c>
      <c r="J4" s="6">
        <v>27</v>
      </c>
      <c r="K4" s="6">
        <v>0</v>
      </c>
      <c r="L4" s="13">
        <f>32/E4</f>
        <v>0.12698412698412698</v>
      </c>
      <c r="M4" s="12">
        <f t="shared" ref="M4:M11" si="1">IF($E$11=0,0,100*E4/E$11)</f>
        <v>33.421750663129977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188</v>
      </c>
      <c r="F5" s="12">
        <f t="shared" si="0"/>
        <v>2.3734077337743495</v>
      </c>
      <c r="G5" s="6">
        <v>67</v>
      </c>
      <c r="H5" s="6">
        <v>112</v>
      </c>
      <c r="I5" s="6">
        <v>0</v>
      </c>
      <c r="J5" s="6">
        <v>9</v>
      </c>
      <c r="K5" s="6">
        <v>0</v>
      </c>
      <c r="L5" s="13">
        <f>155/E5</f>
        <v>0.82446808510638303</v>
      </c>
      <c r="M5" s="12">
        <f t="shared" si="1"/>
        <v>24.933687002652519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12</v>
      </c>
      <c r="F6" s="12">
        <f t="shared" si="0"/>
        <v>0.15149411066644783</v>
      </c>
      <c r="G6" s="6">
        <v>6</v>
      </c>
      <c r="H6" s="6">
        <v>5</v>
      </c>
      <c r="I6" s="6">
        <v>0</v>
      </c>
      <c r="J6" s="6">
        <v>1</v>
      </c>
      <c r="K6" s="6">
        <v>0</v>
      </c>
      <c r="L6" s="13">
        <f>155/E6</f>
        <v>12.916666666666666</v>
      </c>
      <c r="M6" s="12">
        <f t="shared" si="1"/>
        <v>1.5915119363395225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50</v>
      </c>
      <c r="F7" s="12">
        <f t="shared" si="0"/>
        <v>0.63122546111019928</v>
      </c>
      <c r="G7" s="6">
        <v>49</v>
      </c>
      <c r="H7" s="6">
        <v>0</v>
      </c>
      <c r="I7" s="6">
        <v>0</v>
      </c>
      <c r="J7" s="6">
        <v>1</v>
      </c>
      <c r="K7" s="6">
        <v>0</v>
      </c>
      <c r="L7" s="13">
        <f>155/E7</f>
        <v>3.1</v>
      </c>
      <c r="M7" s="12">
        <f t="shared" si="1"/>
        <v>6.6312997347480103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23</v>
      </c>
      <c r="F8" s="12">
        <f t="shared" si="0"/>
        <v>0.29036371211069167</v>
      </c>
      <c r="G8" s="6">
        <v>12</v>
      </c>
      <c r="H8" s="6">
        <v>11</v>
      </c>
      <c r="I8" s="6">
        <v>0</v>
      </c>
      <c r="J8" s="6">
        <v>0</v>
      </c>
      <c r="K8" s="6">
        <v>0</v>
      </c>
      <c r="L8" s="13">
        <f>2/E8</f>
        <v>8.6956521739130432E-2</v>
      </c>
      <c r="M8" s="12">
        <f t="shared" si="1"/>
        <v>3.0503978779840848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193</v>
      </c>
      <c r="F9" s="12">
        <f t="shared" si="0"/>
        <v>2.4365302798853694</v>
      </c>
      <c r="G9" s="6">
        <v>108</v>
      </c>
      <c r="H9" s="6">
        <v>61</v>
      </c>
      <c r="I9" s="6">
        <v>0</v>
      </c>
      <c r="J9" s="6">
        <v>24</v>
      </c>
      <c r="K9" s="6">
        <v>0</v>
      </c>
      <c r="L9" s="13">
        <f>84/E9</f>
        <v>0.43523316062176165</v>
      </c>
      <c r="M9" s="12">
        <f t="shared" si="1"/>
        <v>25.596816976127322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36</v>
      </c>
      <c r="F10" s="12">
        <f t="shared" si="0"/>
        <v>0.45448233199934351</v>
      </c>
      <c r="G10" s="6">
        <v>13</v>
      </c>
      <c r="H10" s="6">
        <v>21</v>
      </c>
      <c r="I10" s="6">
        <v>0</v>
      </c>
      <c r="J10" s="6">
        <v>2</v>
      </c>
      <c r="K10" s="6">
        <v>0</v>
      </c>
      <c r="L10" s="13">
        <f>3/E10</f>
        <v>8.3333333333333329E-2</v>
      </c>
      <c r="M10" s="12">
        <f t="shared" si="1"/>
        <v>4.7745358090185679</v>
      </c>
    </row>
    <row r="11" spans="2:13" ht="15" customHeight="1" x14ac:dyDescent="0.35">
      <c r="B11" s="4"/>
      <c r="C11" s="5"/>
      <c r="D11" s="5" t="s">
        <v>12</v>
      </c>
      <c r="E11" s="11">
        <f>SUM(E4:E10)</f>
        <v>754</v>
      </c>
      <c r="F11" s="12">
        <f t="shared" si="0"/>
        <v>9.5188799535418056</v>
      </c>
      <c r="G11" s="11">
        <f>SUM(G4:G10)</f>
        <v>412</v>
      </c>
      <c r="H11" s="11">
        <f>SUM(H4:H10)</f>
        <v>278</v>
      </c>
      <c r="I11" s="11">
        <f>SUM(I4:I10)</f>
        <v>0</v>
      </c>
      <c r="J11" s="11">
        <f>SUM(J4:J10)</f>
        <v>64</v>
      </c>
      <c r="K11" s="11">
        <f>SUM(K4:K10)</f>
        <v>0</v>
      </c>
      <c r="L11" s="13">
        <f>2/E11</f>
        <v>2.6525198938992041E-3</v>
      </c>
      <c r="M11" s="12">
        <f t="shared" si="1"/>
        <v>100</v>
      </c>
    </row>
    <row r="12" spans="2:13" ht="15" customHeight="1" x14ac:dyDescent="0.35">
      <c r="C12" s="1"/>
      <c r="D12" s="5" t="s">
        <v>13</v>
      </c>
      <c r="E12" s="6">
        <v>79211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2025-06-30T08:31:15Z</dcterms:modified>
</cp:coreProperties>
</file>