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A44F819C-BAFE-4A0F-900F-757DF818EC67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Ocak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F10" i="37" l="1"/>
  <c r="K11" i="37" l="1"/>
  <c r="I11" i="37"/>
  <c r="H11" i="37"/>
  <c r="G11" i="37"/>
  <c r="E11" i="37"/>
  <c r="F4" i="37"/>
  <c r="M6" i="37" l="1"/>
  <c r="M7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<sst xmlns="http://schemas.openxmlformats.org/spreadsheetml/2006/main" count="28" uniqueCount="26">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</sst>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70" zoomScaleNormal="70" workbookViewId="0">
      <selection activeCell="D20" sqref="D20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5" x14ac:dyDescent="0.35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11</v>
      </c>
      <c r="F4" s="12">
        <f>(E4/$E$12)*1000</f>
        <v>0.73308897034321885</v>
      </c>
      <c r="G4" s="6">
        <v>8</v>
      </c>
      <c r="H4" s="6">
        <v>1</v>
      </c>
      <c r="I4" s="6">
        <v>0</v>
      </c>
      <c r="J4" s="6">
        <v>2</v>
      </c>
      <c r="K4" s="6">
        <v>0</v>
      </c>
      <c r="L4" s="13">
        <f>32/E4</f>
        <v>2.9090909090909092</v>
      </c>
      <c r="M4" s="12">
        <f>IF($E$11=0,0,100*E4/E$11)</f>
        <v>8.2089552238805972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23</v>
      </c>
      <c r="F5" s="12">
        <f>(E5/$E$12)*1000</f>
        <v>1.5328223925358215</v>
      </c>
      <c r="G5" s="6">
        <v>13</v>
      </c>
      <c r="H5" s="6">
        <v>7</v>
      </c>
      <c r="I5" s="6">
        <v>0</v>
      </c>
      <c r="J5" s="6">
        <v>3</v>
      </c>
      <c r="K5" s="6">
        <v>0</v>
      </c>
      <c r="L5" s="13">
        <f>155/E5</f>
        <v>6.7391304347826084</v>
      </c>
      <c r="M5" s="12">
        <f>IF($E$11=0,0,100*E5/E$11)</f>
        <v>17.164179104477611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1</v>
      </c>
      <c r="F6" s="12">
        <f>(E6/$E$12)*1000</f>
        <v>6.6644451849383529E-2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155/E6</f>
        <v>155</v>
      </c>
      <c r="M6" s="12">
        <f>IF($E$11=0,0,100*E6/E$11)</f>
        <v>0.74626865671641796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4</v>
      </c>
      <c r="F7" s="12">
        <f>(E7/$E$12)*1000</f>
        <v>0.26657780739753412</v>
      </c>
      <c r="G7" s="6">
        <v>4</v>
      </c>
      <c r="H7" s="6">
        <v>0</v>
      </c>
      <c r="I7" s="6">
        <v>0</v>
      </c>
      <c r="J7" s="6">
        <v>0</v>
      </c>
      <c r="K7" s="6">
        <v>0</v>
      </c>
      <c r="L7" s="13">
        <f>155/E7</f>
        <v>38.75</v>
      </c>
      <c r="M7" s="12">
        <f>IF($E$11=0,0,100*E7/E$11)</f>
        <v>2.9850746268656718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2</v>
      </c>
      <c r="F8" s="12">
        <f>(E8/$E$12)*1000</f>
        <v>0.13328890369876706</v>
      </c>
      <c r="G8" s="6">
        <v>2</v>
      </c>
      <c r="H8" s="6">
        <v>0</v>
      </c>
      <c r="I8" s="6">
        <v>0</v>
      </c>
      <c r="J8" s="6">
        <v>0</v>
      </c>
      <c r="K8" s="6">
        <v>0</v>
      </c>
      <c r="L8" s="13">
        <f>2/E8</f>
        <v>1</v>
      </c>
      <c r="M8" s="12">
        <f>IF($E$11=0,0,100*E8/E$11)</f>
        <v>1.4925373134328359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89</v>
      </c>
      <c r="F9" s="12">
        <f>(E9/$E$12)*1000</f>
        <v>5.9313562145951346</v>
      </c>
      <c r="G9" s="6">
        <v>61</v>
      </c>
      <c r="H9" s="6">
        <v>22</v>
      </c>
      <c r="I9" s="6">
        <v>0</v>
      </c>
      <c r="J9" s="6">
        <v>6</v>
      </c>
      <c r="K9" s="6">
        <v>0</v>
      </c>
      <c r="L9" s="13">
        <f>84/E9</f>
        <v>0.9438202247191011</v>
      </c>
      <c r="M9" s="12">
        <f>IF($E$11=0,0,100*E9/E$11)</f>
        <v>66.417910447761187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4</v>
      </c>
      <c r="F10" s="12">
        <f>(E10/$E$12)*1000</f>
        <v>0.26657780739753412</v>
      </c>
      <c r="G10" s="6">
        <v>1</v>
      </c>
      <c r="H10" s="6">
        <v>3</v>
      </c>
      <c r="I10" s="6">
        <v>0</v>
      </c>
      <c r="J10" s="6">
        <v>0</v>
      </c>
      <c r="K10" s="6">
        <v>0</v>
      </c>
      <c r="L10" s="13">
        <f>3/E10</f>
        <v>0.75</v>
      </c>
      <c r="M10" s="12">
        <f>IF($E$11=0,0,100*E10/E$11)</f>
        <v>2.9850746268656718</v>
      </c>
    </row>
    <row r="11" spans="2:13" ht="15" customHeight="1" x14ac:dyDescent="0.35">
      <c r="B11" s="4"/>
      <c r="C11" s="5"/>
      <c r="D11" s="5" t="s">
        <v>12</v>
      </c>
      <c r="E11" s="11">
        <f>SUM(E4:E10)</f>
        <v>134</v>
      </c>
      <c r="F11" s="12">
        <f>(E11/$E$12)*1000</f>
        <v>8.9303565478173947</v>
      </c>
      <c r="G11" s="11">
        <f>SUM(G4:G10)</f>
        <v>90</v>
      </c>
      <c r="H11" s="11">
        <f>SUM(H4:H10)</f>
        <v>33</v>
      </c>
      <c r="I11" s="11">
        <f>SUM(I4:I10)</f>
        <v>0</v>
      </c>
      <c r="J11" s="11">
        <f>SUM(J4:J10)</f>
        <v>11</v>
      </c>
      <c r="K11" s="11">
        <f>SUM(K4:K10)</f>
        <v>0</v>
      </c>
      <c r="L11" s="13">
        <f>2/E11</f>
        <v>1.4925373134328358E-2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6">
        <v>15005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2025-03-03T06:15:58Z</dcterms:modified>
</cp:coreProperties>
</file>