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803A57FC-ED60-4A89-872E-011049979D68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Aralık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37" l="1"/>
  <c r="F6" i="37"/>
  <c r="J10" i="37" l="1"/>
  <c r="L9" i="37" l="1"/>
  <c r="L8" i="37"/>
  <c r="L7" i="37"/>
  <c r="L5" i="37" l="1"/>
  <c r="L4" i="37"/>
  <c r="F8" i="37" l="1"/>
  <c r="F7" i="37" l="1"/>
  <c r="F5" i="37"/>
  <c r="F9" i="37" l="1"/>
  <c r="K10" i="37" l="1"/>
  <c r="I10" i="37"/>
  <c r="H10" i="37"/>
  <c r="G10" i="37"/>
  <c r="E10" i="37"/>
  <c r="M6" i="37" s="1"/>
  <c r="F4" i="37"/>
  <c r="L10" i="37" l="1"/>
  <c r="M7" i="37"/>
  <c r="M8" i="37"/>
  <c r="M5" i="37"/>
  <c r="M9" i="37"/>
  <c r="F10" i="37"/>
  <c r="M10" i="37"/>
  <c r="M4" i="37"/>
</calcChain>
</file>

<file path=xl/sharedStrings.xml><?xml version="1.0" encoding="utf-8"?>
<sst xmlns="http://schemas.openxmlformats.org/spreadsheetml/2006/main" count="26" uniqueCount="25">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</sst>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6"/>
  <sheetViews>
    <sheetView tabSelected="1" zoomScale="70" zoomScaleNormal="70" workbookViewId="0">
      <selection activeCell="F10" sqref="F10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20</v>
      </c>
      <c r="F4" s="12">
        <f t="shared" ref="F4:F10" si="0">(E4/$E$11)*1000</f>
        <v>1.31639570854999</v>
      </c>
      <c r="G4" s="6">
        <v>14</v>
      </c>
      <c r="H4" s="6">
        <v>5</v>
      </c>
      <c r="I4" s="6">
        <v>0</v>
      </c>
      <c r="J4" s="6">
        <v>1</v>
      </c>
      <c r="K4" s="6">
        <v>0</v>
      </c>
      <c r="L4" s="13">
        <f>32/E4</f>
        <v>1.6</v>
      </c>
      <c r="M4" s="12">
        <f t="shared" ref="M4:M10" si="1">IF($E$10=0,0,100*E4/E$10)</f>
        <v>9.8522167487684733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12</v>
      </c>
      <c r="F5" s="12">
        <f t="shared" si="0"/>
        <v>0.78983742512999411</v>
      </c>
      <c r="G5" s="6">
        <v>7</v>
      </c>
      <c r="H5" s="6">
        <v>3</v>
      </c>
      <c r="I5" s="6">
        <v>0</v>
      </c>
      <c r="J5" s="6">
        <v>2</v>
      </c>
      <c r="K5" s="6">
        <v>0</v>
      </c>
      <c r="L5" s="13">
        <f>155/E5</f>
        <v>12.916666666666666</v>
      </c>
      <c r="M5" s="12">
        <f t="shared" si="1"/>
        <v>5.9113300492610836</v>
      </c>
    </row>
    <row r="6" spans="2:13" ht="15" customHeight="1" x14ac:dyDescent="0.35">
      <c r="B6" s="4">
        <v>3</v>
      </c>
      <c r="C6" s="14" t="s">
        <v>23</v>
      </c>
      <c r="D6" s="21" t="s">
        <v>24</v>
      </c>
      <c r="E6" s="11">
        <v>2</v>
      </c>
      <c r="F6" s="12">
        <f t="shared" si="0"/>
        <v>0.131639570854999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13">
        <f>155/E6</f>
        <v>77.5</v>
      </c>
      <c r="M6" s="12">
        <f t="shared" si="1"/>
        <v>0.98522167487684731</v>
      </c>
    </row>
    <row r="7" spans="2:13" ht="15" customHeight="1" x14ac:dyDescent="0.35">
      <c r="B7" s="4">
        <v>4</v>
      </c>
      <c r="C7" s="14" t="s">
        <v>21</v>
      </c>
      <c r="D7" s="15" t="s">
        <v>22</v>
      </c>
      <c r="E7" s="11">
        <v>1</v>
      </c>
      <c r="F7" s="12">
        <f t="shared" si="0"/>
        <v>6.58197854274995E-2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13">
        <f>2/E7</f>
        <v>2</v>
      </c>
      <c r="M7" s="12">
        <f t="shared" si="1"/>
        <v>0.49261083743842365</v>
      </c>
    </row>
    <row r="8" spans="2:13" ht="15" customHeight="1" x14ac:dyDescent="0.35">
      <c r="B8" s="4">
        <v>5</v>
      </c>
      <c r="C8" s="14" t="s">
        <v>18</v>
      </c>
      <c r="D8" s="15" t="s">
        <v>16</v>
      </c>
      <c r="E8" s="11">
        <v>167</v>
      </c>
      <c r="F8" s="12">
        <f t="shared" si="0"/>
        <v>10.991904166392418</v>
      </c>
      <c r="G8" s="6">
        <v>135</v>
      </c>
      <c r="H8" s="6">
        <v>12</v>
      </c>
      <c r="I8" s="6">
        <v>0</v>
      </c>
      <c r="J8" s="6">
        <v>20</v>
      </c>
      <c r="K8" s="6">
        <v>0</v>
      </c>
      <c r="L8" s="13">
        <f>84/E8</f>
        <v>0.50299401197604787</v>
      </c>
      <c r="M8" s="12">
        <f t="shared" si="1"/>
        <v>82.266009852216754</v>
      </c>
    </row>
    <row r="9" spans="2:13" ht="15" customHeight="1" x14ac:dyDescent="0.35">
      <c r="B9" s="4">
        <v>6</v>
      </c>
      <c r="C9" s="14" t="s">
        <v>19</v>
      </c>
      <c r="D9" s="15" t="s">
        <v>17</v>
      </c>
      <c r="E9" s="11">
        <v>1</v>
      </c>
      <c r="F9" s="12">
        <f t="shared" si="0"/>
        <v>6.58197854274995E-2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13">
        <f>3/E9</f>
        <v>3</v>
      </c>
      <c r="M9" s="12">
        <f t="shared" si="1"/>
        <v>0.49261083743842365</v>
      </c>
    </row>
    <row r="10" spans="2:13" ht="15" customHeight="1" x14ac:dyDescent="0.35">
      <c r="B10" s="4"/>
      <c r="C10" s="5"/>
      <c r="D10" s="5" t="s">
        <v>12</v>
      </c>
      <c r="E10" s="11">
        <f>SUM(E4:E9)</f>
        <v>203</v>
      </c>
      <c r="F10" s="12">
        <f t="shared" si="0"/>
        <v>13.361416441782399</v>
      </c>
      <c r="G10" s="11">
        <f>SUM(G4:G9)</f>
        <v>160</v>
      </c>
      <c r="H10" s="11">
        <f>SUM(H4:H9)</f>
        <v>20</v>
      </c>
      <c r="I10" s="11">
        <f>SUM(I4:I9)</f>
        <v>0</v>
      </c>
      <c r="J10" s="11">
        <f>SUM(J4:J9)</f>
        <v>23</v>
      </c>
      <c r="K10" s="11">
        <f>SUM(K4:K9)</f>
        <v>0</v>
      </c>
      <c r="L10" s="13">
        <f>2/E10</f>
        <v>9.852216748768473E-3</v>
      </c>
      <c r="M10" s="12">
        <f t="shared" si="1"/>
        <v>100</v>
      </c>
    </row>
    <row r="11" spans="2:13" ht="15" customHeight="1" x14ac:dyDescent="0.35">
      <c r="C11" s="1"/>
      <c r="D11" s="5" t="s">
        <v>13</v>
      </c>
      <c r="E11" s="6">
        <v>15193</v>
      </c>
      <c r="F11" s="7"/>
      <c r="G11" s="8"/>
      <c r="H11" s="8"/>
      <c r="I11" s="8"/>
      <c r="J11" s="8"/>
      <c r="K11" s="8"/>
      <c r="L11" s="8"/>
      <c r="M11" s="8"/>
    </row>
    <row r="12" spans="2:13" x14ac:dyDescent="0.3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4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1 G4:M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2025-01-31T10:43:51Z</dcterms:modified>
</cp:coreProperties>
</file>