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ğustos" sheetId="2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5" l="1"/>
  <c r="L6" i="25"/>
  <c r="L5" i="25"/>
  <c r="L4" i="25"/>
  <c r="K8" i="25"/>
  <c r="J8" i="25"/>
  <c r="I8" i="25"/>
  <c r="H8" i="25"/>
  <c r="G8" i="25"/>
  <c r="E8" i="25"/>
  <c r="L8" i="25" s="1"/>
  <c r="F7" i="25"/>
  <c r="F6" i="25"/>
  <c r="F5" i="25"/>
  <c r="F4" i="25"/>
  <c r="M4" i="25" l="1"/>
  <c r="M8" i="25"/>
  <c r="F8" i="25"/>
  <c r="M6" i="25"/>
  <c r="M5" i="25"/>
  <c r="M7" i="25"/>
</calcChain>
</file>

<file path=xl/sharedStrings.xml><?xml version="1.0" encoding="utf-8"?>
<sst xmlns="http://schemas.openxmlformats.org/spreadsheetml/2006/main" count="22" uniqueCount="21">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</sst>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D14" sqref="D14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</v>
      </c>
      <c r="F4" s="12">
        <f>(E4/$E$9)*1000</f>
        <v>0.64829821717990266</v>
      </c>
      <c r="G4" s="6">
        <v>0</v>
      </c>
      <c r="H4" s="6">
        <v>4</v>
      </c>
      <c r="I4" s="6">
        <v>0</v>
      </c>
      <c r="J4" s="6">
        <v>1</v>
      </c>
      <c r="K4" s="6">
        <v>0</v>
      </c>
      <c r="L4" s="13">
        <f>15/E4</f>
        <v>3.75</v>
      </c>
      <c r="M4" s="12">
        <f>IF($E$8=0,0,100*E4/E$8)</f>
        <v>0.33641715727502103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10</v>
      </c>
      <c r="F5" s="12">
        <f>(E5/$E$9)*1000</f>
        <v>1.6207455429497568</v>
      </c>
      <c r="G5" s="6">
        <v>0</v>
      </c>
      <c r="H5" s="6">
        <v>10</v>
      </c>
      <c r="I5" s="6">
        <v>0</v>
      </c>
      <c r="J5" s="6">
        <v>4</v>
      </c>
      <c r="K5" s="6">
        <v>0</v>
      </c>
      <c r="L5" s="13">
        <f>32/E5</f>
        <v>3.2</v>
      </c>
      <c r="M5" s="12">
        <f>IF($E$8=0,0,100*E5/E$8)</f>
        <v>0.84104289318755254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14</v>
      </c>
      <c r="F6" s="12">
        <f>(E6/$E$9)*1000</f>
        <v>2.26904376012966</v>
      </c>
      <c r="G6" s="6">
        <v>12</v>
      </c>
      <c r="H6" s="6">
        <v>2</v>
      </c>
      <c r="I6" s="6">
        <v>0</v>
      </c>
      <c r="J6" s="6">
        <v>0</v>
      </c>
      <c r="K6" s="6">
        <v>0</v>
      </c>
      <c r="L6" s="13">
        <f>30/E6</f>
        <v>2.1428571428571428</v>
      </c>
      <c r="M6" s="12">
        <f>IF($E$8=0,0,100*E6/E$8)</f>
        <v>1.1774600504625736</v>
      </c>
    </row>
    <row r="7" spans="2:13" ht="15" customHeight="1" x14ac:dyDescent="0.3">
      <c r="B7" s="4">
        <v>4</v>
      </c>
      <c r="C7" s="15" t="s">
        <v>20</v>
      </c>
      <c r="D7" s="14" t="s">
        <v>14</v>
      </c>
      <c r="E7" s="11">
        <v>1161</v>
      </c>
      <c r="F7" s="12">
        <f>(E7/$E$9)*1000</f>
        <v>188.16855753646678</v>
      </c>
      <c r="G7" s="6">
        <v>774</v>
      </c>
      <c r="H7" s="6">
        <v>108</v>
      </c>
      <c r="I7" s="6">
        <v>0</v>
      </c>
      <c r="J7" s="6">
        <v>279</v>
      </c>
      <c r="K7" s="6">
        <v>0</v>
      </c>
      <c r="L7" s="13">
        <f>2499/E7</f>
        <v>2.1524547803617571</v>
      </c>
      <c r="M7" s="12">
        <f>IF($E$8=0,0,100*E7/E$8)</f>
        <v>97.645079899074858</v>
      </c>
    </row>
    <row r="8" spans="2:13" ht="15" customHeight="1" x14ac:dyDescent="0.3">
      <c r="B8" s="4"/>
      <c r="C8" s="5"/>
      <c r="D8" s="5" t="s">
        <v>12</v>
      </c>
      <c r="E8" s="11">
        <f>SUM(E4:E7)</f>
        <v>1189</v>
      </c>
      <c r="F8" s="12">
        <f>(E8/$E$9)*1000</f>
        <v>192.7066450567261</v>
      </c>
      <c r="G8" s="11">
        <f>SUM(G4:G7)</f>
        <v>786</v>
      </c>
      <c r="H8" s="11">
        <f>SUM(H4:H7)</f>
        <v>124</v>
      </c>
      <c r="I8" s="11">
        <f>SUM(I4:I7)</f>
        <v>0</v>
      </c>
      <c r="J8" s="11">
        <f>SUM(J4:J7)</f>
        <v>284</v>
      </c>
      <c r="K8" s="11">
        <f>SUM(K4:K7)</f>
        <v>0</v>
      </c>
      <c r="L8" s="13">
        <f>3014/E8</f>
        <v>2.5349032800672835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6170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8:D8 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2022-10-02T20:21:27Z</dcterms:modified>
</cp:coreProperties>
</file>