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Temmuz" sheetId="3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3" l="1"/>
  <c r="L7" i="33"/>
  <c r="L6" i="33"/>
  <c r="L5" i="33"/>
  <c r="L4" i="33"/>
  <c r="F7" i="33" l="1"/>
  <c r="K9" i="33"/>
  <c r="J9" i="33"/>
  <c r="I9" i="33"/>
  <c r="H9" i="33"/>
  <c r="G9" i="33"/>
  <c r="E9" i="33"/>
  <c r="L9" i="33" s="1"/>
  <c r="F8" i="33"/>
  <c r="F6" i="33"/>
  <c r="F5" i="33"/>
  <c r="F4" i="33"/>
  <c r="M7" i="33" l="1"/>
  <c r="F9" i="33"/>
  <c r="M5" i="33"/>
  <c r="M4" i="33"/>
  <c r="M9" i="33"/>
  <c r="M6" i="33"/>
  <c r="M8" i="33"/>
</calcChain>
</file>

<file path=xl/sharedStrings.xml><?xml version="1.0" encoding="utf-8"?>
<sst xmlns="http://schemas.openxmlformats.org/spreadsheetml/2006/main" count="24" uniqueCount="22">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</sst>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6" sqref="C26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4</v>
      </c>
      <c r="F4" s="12">
        <f t="shared" ref="F4:F9" si="0">(E4/$E$10)*1000</f>
        <v>0.43454644215100491</v>
      </c>
      <c r="G4" s="6">
        <v>1</v>
      </c>
      <c r="H4" s="6">
        <v>2</v>
      </c>
      <c r="I4" s="6">
        <v>0</v>
      </c>
      <c r="J4" s="6">
        <v>1</v>
      </c>
      <c r="K4" s="6">
        <v>0</v>
      </c>
      <c r="L4" s="13">
        <f>16/E4</f>
        <v>4</v>
      </c>
      <c r="M4" s="12">
        <f t="shared" ref="M4:M9" si="1">IF($E$9=0,0,100*E4/E$9)</f>
        <v>0.60422960725075525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27</v>
      </c>
      <c r="F5" s="12">
        <f t="shared" si="0"/>
        <v>2.9331884845192828</v>
      </c>
      <c r="G5" s="6">
        <v>16</v>
      </c>
      <c r="H5" s="6">
        <v>11</v>
      </c>
      <c r="I5" s="6">
        <v>0</v>
      </c>
      <c r="J5" s="6">
        <v>0</v>
      </c>
      <c r="K5" s="6">
        <v>0</v>
      </c>
      <c r="L5" s="13">
        <f>118/E5</f>
        <v>4.3703703703703702</v>
      </c>
      <c r="M5" s="12">
        <f t="shared" si="1"/>
        <v>4.0785498489425978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4</v>
      </c>
      <c r="F6" s="12">
        <f t="shared" si="0"/>
        <v>0.43454644215100491</v>
      </c>
      <c r="G6" s="6">
        <v>0</v>
      </c>
      <c r="H6" s="6">
        <v>4</v>
      </c>
      <c r="I6" s="6">
        <v>0</v>
      </c>
      <c r="J6" s="6">
        <v>0</v>
      </c>
      <c r="K6" s="6">
        <v>0</v>
      </c>
      <c r="L6" s="13">
        <f>13/E6</f>
        <v>3.25</v>
      </c>
      <c r="M6" s="12">
        <f t="shared" si="1"/>
        <v>0.60422960725075525</v>
      </c>
    </row>
    <row r="7" spans="2:13" ht="15" customHeight="1" x14ac:dyDescent="0.3">
      <c r="B7" s="4">
        <v>4</v>
      </c>
      <c r="C7" s="15" t="s">
        <v>20</v>
      </c>
      <c r="D7" s="14" t="s">
        <v>21</v>
      </c>
      <c r="E7" s="11">
        <v>1</v>
      </c>
      <c r="F7" s="12">
        <f t="shared" si="0"/>
        <v>0.10863661053775123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13">
        <f>4/E7</f>
        <v>4</v>
      </c>
      <c r="M7" s="12">
        <f t="shared" si="1"/>
        <v>0.15105740181268881</v>
      </c>
    </row>
    <row r="8" spans="2:13" ht="15" customHeight="1" x14ac:dyDescent="0.3">
      <c r="B8" s="4">
        <v>5</v>
      </c>
      <c r="C8" s="15" t="s">
        <v>20</v>
      </c>
      <c r="D8" s="14" t="s">
        <v>14</v>
      </c>
      <c r="E8" s="11">
        <v>626</v>
      </c>
      <c r="F8" s="12">
        <f t="shared" si="0"/>
        <v>68.006518196632271</v>
      </c>
      <c r="G8" s="6">
        <v>492</v>
      </c>
      <c r="H8" s="6">
        <v>45</v>
      </c>
      <c r="I8" s="6">
        <v>0</v>
      </c>
      <c r="J8" s="6">
        <v>89</v>
      </c>
      <c r="K8" s="6">
        <v>0</v>
      </c>
      <c r="L8" s="13">
        <f>1306/E8</f>
        <v>2.0862619808306708</v>
      </c>
      <c r="M8" s="12">
        <f t="shared" si="1"/>
        <v>94.561933534743204</v>
      </c>
    </row>
    <row r="9" spans="2:13" ht="15" customHeight="1" x14ac:dyDescent="0.3">
      <c r="B9" s="4"/>
      <c r="C9" s="5"/>
      <c r="D9" s="5" t="s">
        <v>12</v>
      </c>
      <c r="E9" s="11">
        <f>SUM(E4:E8)</f>
        <v>662</v>
      </c>
      <c r="F9" s="12">
        <f t="shared" si="0"/>
        <v>71.917436175991313</v>
      </c>
      <c r="G9" s="11">
        <f>SUM(G4:G8)</f>
        <v>509</v>
      </c>
      <c r="H9" s="11">
        <f>SUM(H4:H8)</f>
        <v>63</v>
      </c>
      <c r="I9" s="11">
        <f>SUM(I4:I8)</f>
        <v>0</v>
      </c>
      <c r="J9" s="11">
        <f>SUM(J4:J8)</f>
        <v>90</v>
      </c>
      <c r="K9" s="11">
        <f>SUM(K4:K8)</f>
        <v>0</v>
      </c>
      <c r="L9" s="13">
        <f>3014/E9</f>
        <v>4.5528700906344408</v>
      </c>
      <c r="M9" s="12">
        <f t="shared" si="1"/>
        <v>100</v>
      </c>
    </row>
    <row r="10" spans="2:13" ht="15" customHeight="1" x14ac:dyDescent="0.3">
      <c r="C10" s="1"/>
      <c r="D10" s="5" t="s">
        <v>13</v>
      </c>
      <c r="E10" s="6">
        <v>9205</v>
      </c>
      <c r="F10" s="7"/>
      <c r="G10" s="8"/>
      <c r="H10" s="8"/>
      <c r="I10" s="8"/>
      <c r="J10" s="8"/>
      <c r="K10" s="8"/>
      <c r="L10" s="8"/>
      <c r="M10" s="8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 D5 D7:D8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2023-09-08T15:37:05Z</dcterms:modified>
</cp:coreProperties>
</file>